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emz" ContentType="image/x-emz"/>
  <Default Extension="wmz" ContentType="image/x-wmz"/>
  <Default Extension="ico" ContentType="image/x-ico"/>
  <Default Extension="png" ContentType="image/png"/>
  <Default Extension="svg" ContentType="image/svg"/>
  <Default Extension="tiff" ContentType="image/tiff"/>
  <Default Extension="emf" ContentType="image/x-emf"/>
  <Default Extension="wmf" ContentType="image/x-wmf"/>
  <Default Extension="bmp" ContentType="image/bmp"/>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1.xml" ContentType="application/vnd.openxmlformats-officedocument.drawing+xml"/>
  <Override PartName="/xl/charts/chart2.xml" ContentType="application/vnd.openxmlformats-officedocument.drawingml.char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mary" sheetId="1" r:id="rId1"/>
    <sheet name="Membership" sheetId="2" r:id="rId4"/>
    <sheet name="Vehicles" sheetId="3" r:id="rId5"/>
    <sheet name="SoH History" sheetId="4" r:id="rId6"/>
    <sheet name="Service &amp; Faults" sheetId="5" r:id="rId7"/>
  </sheets>
  <calcPr calcId="122211"/>
</workbook>
</file>

<file path=xl/sharedStrings.xml><?xml version="1.0" encoding="utf-8"?>
<sst xmlns="http://schemas.openxmlformats.org/spreadsheetml/2006/main" count="113" uniqueCount="113">
  <si>
    <t>My I-PACE owner data</t>
  </si>
  <si>
    <t>Generated</t>
  </si>
  <si>
    <t>28 July 2026 09:00 UTC</t>
  </si>
  <si>
    <t>Member email</t>
  </si>
  <si>
    <t>alex.owner@example.test</t>
  </si>
  <si>
    <t>Membership records</t>
  </si>
  <si>
    <t>Vehicles</t>
  </si>
  <si>
    <t>SoH readings</t>
  </si>
  <si>
    <t>Service and fault events</t>
  </si>
  <si>
    <t>This workbook is a portable copy of the data currently saved in your member account. It excludes internal identity and security hashes.</t>
  </si>
  <si>
    <t>Event type</t>
  </si>
  <si>
    <t>Count</t>
  </si>
  <si>
    <t>fault</t>
  </si>
  <si>
    <t>inspection</t>
  </si>
  <si>
    <t>recall</t>
  </si>
  <si>
    <t>service</t>
  </si>
  <si>
    <t>Email</t>
  </si>
  <si>
    <t>Name</t>
  </si>
  <si>
    <t>Country</t>
  </si>
  <si>
    <t>Relationship</t>
  </si>
  <si>
    <t>Skills</t>
  </si>
  <si>
    <t>Contact consent</t>
  </si>
  <si>
    <t>Anonymised analysis</t>
  </si>
  <si>
    <t>Participation acknowledged</t>
  </si>
  <si>
    <t>Joined</t>
  </si>
  <si>
    <t>Updated</t>
  </si>
  <si>
    <t>Alex Owner</t>
  </si>
  <si>
    <t>United Kingdom</t>
  </si>
  <si>
    <t>Current owner</t>
  </si>
  <si>
    <t>Community support; Technical</t>
  </si>
  <si>
    <t>true</t>
  </si>
  <si>
    <t>2026-07-18T14:15:00Z</t>
  </si>
  <si>
    <t>Vehicle</t>
  </si>
  <si>
    <t>Registration</t>
  </si>
  <si>
    <t>VIN last 6</t>
  </si>
  <si>
    <t>Model year</t>
  </si>
  <si>
    <t>Mileage</t>
  </si>
  <si>
    <t>Owned since</t>
  </si>
  <si>
    <t>First registered</t>
  </si>
  <si>
    <t>Latest SoH %</t>
  </si>
  <si>
    <t>SoH measured</t>
  </si>
  <si>
    <t>SoH mileage</t>
  </si>
  <si>
    <t>SoH source</t>
  </si>
  <si>
    <t>Created</t>
  </si>
  <si>
    <t>SAMPLE1</t>
  </si>
  <si>
    <t>123456</t>
  </si>
  <si>
    <t>2020</t>
  </si>
  <si>
    <t>2021-03-12</t>
  </si>
  <si>
    <t>2020-11-06</t>
  </si>
  <si>
    <t>2026-07-20</t>
  </si>
  <si>
    <t>Independent diagnostic</t>
  </si>
  <si>
    <t>2026-07-28T09:00:00Z</t>
  </si>
  <si>
    <t>SAMPLE2</t>
  </si>
  <si>
    <t>654321</t>
  </si>
  <si>
    <t>2022</t>
  </si>
  <si>
    <t>2024-01-20</t>
  </si>
  <si>
    <t>2022-05-17</t>
  </si>
  <si>
    <t>2026-07-22</t>
  </si>
  <si>
    <t>Dealer report</t>
  </si>
  <si>
    <t>2026-07-19T14:15:00Z</t>
  </si>
  <si>
    <t>Measured</t>
  </si>
  <si>
    <t>State of health %</t>
  </si>
  <si>
    <t>Source</t>
  </si>
  <si>
    <t>Recorded</t>
  </si>
  <si>
    <t>2025-08-12</t>
  </si>
  <si>
    <t>2025-10-03</t>
  </si>
  <si>
    <t>2026-01-16</t>
  </si>
  <si>
    <t>Type</t>
  </si>
  <si>
    <t>Date</t>
  </si>
  <si>
    <t>Title</t>
  </si>
  <si>
    <t>Description</t>
  </si>
  <si>
    <t>Status</t>
  </si>
  <si>
    <t>Campaigns</t>
  </si>
  <si>
    <t>Service provider</t>
  </si>
  <si>
    <t>Provider postcode</t>
  </si>
  <si>
    <t>Authorised JLR provider</t>
  </si>
  <si>
    <t>Final fix date</t>
  </si>
  <si>
    <t>Days to final fix</t>
  </si>
  <si>
    <t>Courtesy vehicle offered</t>
  </si>
  <si>
    <t>Courtesy vehicle provided</t>
  </si>
  <si>
    <t>Parts delay</t>
  </si>
  <si>
    <t>Goodwill payment</t>
  </si>
  <si>
    <t>Miles driven whilst faulty</t>
  </si>
  <si>
    <t>Warranty cover</t>
  </si>
  <si>
    <t>Dispute status</t>
  </si>
  <si>
    <t>2025-11-14</t>
  </si>
  <si>
    <t>Traction battery warning</t>
  </si>
  <si>
    <t>Warning displayed; vehicle inspected by retailer.</t>
  </si>
  <si>
    <t>Resolved</t>
  </si>
  <si>
    <t>Sample campaign A</t>
  </si>
  <si>
    <t>Example Jaguar North</t>
  </si>
  <si>
    <t>AB1 2CD</t>
  </si>
  <si>
    <t>Yes</t>
  </si>
  <si>
    <t>2025-11-20</t>
  </si>
  <si>
    <t>up-to-1-week</t>
  </si>
  <si>
    <t>Full</t>
  </si>
  <si>
    <t>None</t>
  </si>
  <si>
    <t>2026-03-08</t>
  </si>
  <si>
    <t>Scheduled service</t>
  </si>
  <si>
    <t>Routine inspection and software updates.</t>
  </si>
  <si>
    <t>Complete</t>
  </si>
  <si>
    <t/>
  </si>
  <si>
    <t>Not applicable</t>
  </si>
  <si>
    <t>2026-02-11</t>
  </si>
  <si>
    <t>Recall inspection</t>
  </si>
  <si>
    <t>Vehicle inspected and returned the same day.</t>
  </si>
  <si>
    <t>Sample campaign B</t>
  </si>
  <si>
    <t>Example Jaguar South</t>
  </si>
  <si>
    <t>XY9 8ZZ</t>
  </si>
  <si>
    <t>No</t>
  </si>
  <si>
    <t>none</t>
  </si>
  <si>
    <t>Battery health check</t>
  </si>
  <si>
    <t>Diagnostic report added to personal records.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</si>
</sst>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5">
    <font>
      <name val="Calibri"/>
      <family val="2"/>
      <color theme="1"/>
      <sz val="11"/>
    </font>
    <font>
      <family val="2"/>
      <b val="1"/>
      <color rgb="FFFFFFFF"/>
      <sz val="18"/>
    </font>
    <font>
      <family val="2"/>
      <b val="1"/>
      <color rgb="FFFFFFFF"/>
    </font>
    <font>
      <family val="2"/>
      <b val="1"/>
      <color rgb="FF12324A"/>
    </font>
    <font>
      <family val="2"/>
      <color rgb="FF12324A"/>
      <sz val="10"/>
    </font>
  </fonts>
  <fills count="5">
    <fill>
      <patternFill patternType="none"/>
    </fill>
    <fill>
      <patternFill patternType="gray125"/>
    </fill>
    <fill>
      <patternFill patternType="solid">
        <fgColor rgb="FF12324A"/>
      </patternFill>
    </fill>
    <fill>
      <patternFill patternType="solid">
        <fgColor rgb="FF0F766E"/>
      </patternFill>
    </fill>
    <fill>
      <patternFill patternType="solid">
        <fgColor rgb="FFE8F3F1"/>
      </patternFill>
    </fill>
  </fills>
  <borders count="1">
    <border>
      <left/>
      <right/>
      <top/>
      <bottom/>
      <diagonal/>
    </border>
  </borders>
  <cellStyleXfs count="1">
    <xf numFmtId="0" fontId="0" fillId="0" borderId="0"/>
  </cellStyleXfs>
  <cellXfs count="5">
    <xf numFmtId="0" fontId="0" fillId="0" borderId="0" xfId="0"/>
    <xf numFmtId="0" fontId="1" fillId="2" borderId="0" xfId="0" applyFont="true" applyFill="true" applyAlignment="true">
      <alignment vertical="center"/>
    </xf>
    <xf numFmtId="0" fontId="2" fillId="3" borderId="0" xfId="0" applyFont="true" applyFill="true" applyAlignment="true">
      <alignment vertical="center" wrapText="true"/>
    </xf>
    <xf numFmtId="0" fontId="3" fillId="4" borderId="0" xfId="0" applyFont="true" applyFill="true" applyAlignment="false">
      <alignment/>
    </xf>
    <xf numFmtId="0" fontId="4" fillId="4" borderId="0" xfId="0" applyFont="true" applyFill="true" applyAlignment="true">
      <alignment vertical="top"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worksheets/sheet3.xml" Type="http://schemas.openxmlformats.org/officeDocument/2006/relationships/worksheet"></Relationship><Relationship Id="rId6" Target="worksheets/sheet4.xml" Type="http://schemas.openxmlformats.org/officeDocument/2006/relationships/worksheet"></Relationship><Relationship Id="rId7" Target="worksheets/sheet5.xml" Type="http://schemas.openxmlformats.org/officeDocument/2006/relationships/worksheet"></Relationship><Relationship Id="rId8" Target="/xl/sharedStrings.xml" Type="http://schemas.openxmlformats.org/officeDocument/2006/relationships/sharedStrings"></Relationship></Relationships>
</file>

<file path=xl/charts/chart1.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latin typeface="+mn-lt"/>
                <a:ea typeface="+mn-ea"/>
                <a:cs typeface="+mn-cs"/>
              </a:defRPr>
            </a:pPr>
            <a:r>
              <a:rPr b="false" baseline="0" i="false" kern="0" spc="0" sz="1400">
                <a:solidFill>
                  <a:srgbClr val="595959"/>
                </a:solidFill>
              </a:rPr>
              <a:t>State of health history</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lineChart>
        <grouping val="standard"/>
        <varyColors val="0"/>
        <ser>
          <idx val="0"/>
          <order val="0"/>
          <tx>
            <strRef>
              <f>State of health %</f>
            </strRef>
          </tx>
          <spPr>
            <a:ln cap="rnd" w="25400"/>
          </spPr>
          <dLbls>
            <spPr/>
            <txPr>
              <a:bodyPr anchorCtr="false" rot="0" spcFirstLastPara="false"/>
              <a:p>
                <a:pPr>
                  <a:defRPr b="false" baseline="0" i="false" kern="0" spc="0"/>
                </a:pPr>
              </a:p>
            </txPr>
            <showLegendKey val="0"/>
            <showVal val="0"/>
            <showCatName val="0"/>
            <showSerName val="0"/>
            <showPercent val="0"/>
            <showBubbleSize val="0"/>
            <showLeaderLines val="0"/>
          </dLbls>
          <marker>
            <symbol val="circle"/>
            <size val="6"/>
            <spPr/>
          </marker>
          <invertIfNegative val="0"/>
          <cat>
            <strRef>
              <f>'SoH History'!$B$2:$B$6</f>
            </strRef>
          </cat>
          <val>
            <numRef>
              <f>'SoH History'!$C$2:$C$6</f>
              <numCache>
                <formatCode/>
              </numCache>
            </numRef>
          </val>
          <smooth val="0"/>
        </ser>
        <dLbls>
          <showLegendKey val="0"/>
          <showVal val="0"/>
          <showCatName val="0"/>
          <showSerName val="0"/>
          <showPercent val="0"/>
          <showBubbleSize val="0"/>
          <showLeaderLines val="0"/>
        </dLbls>
        <axId val="100000000"/>
        <axId val="100000001"/>
      </lineChart>
      <catAx>
        <axId val="100000000"/>
        <scaling>
          <orientation val="minMax"/>
        </scaling>
        <delete val="0"/>
        <axPos val="b"/>
        <numFmt formatCode="General" sourceLinked="false"/>
        <majorTickMark val="none"/>
        <minorTickMark val="none"/>
        <tickLblPos val="nextTo"/>
        <spPr>
          <a:ln algn="ctr" cap="flat" cmpd="sng" w="9525">
            <a:solidFill>
              <a:schemeClr val="tx1">
                <a:lumMod val="15000"/>
                <a:lumOff val="85000"/>
              </a:schemeClr>
            </a:solidFill>
          </a:ln>
        </spPr>
        <txPr>
          <a:bodyPr anchor="ctr" anchorCtr="true" rot="0" spcFirstLastPara="true" vert="horz" vertOverflow="ellipsis" wrap="square"/>
          <a:p>
            <a:pPr>
              <a:defRPr b="false" baseline="0" i="false" kern="1200" spc="0" strike="noStrike" sz="900" u="none">
                <a:solidFill>
                  <a:schemeClr val="tx1">
                    <a:lumMod val="15000"/>
                    <a:lumOff val="85000"/>
                  </a:schemeClr>
                </a:solidFill>
                <a:latin typeface="+mn-lt"/>
                <a:ea typeface="+mn-ea"/>
                <a:cs typeface="+mn-cs"/>
              </a:defRPr>
            </a:pPr>
            <a:endParaRPr lang="en-US"/>
          </a:p>
        </txPr>
        <crossAx val="100000001"/>
        <crosses val="autoZero"/>
        <auto val="1"/>
        <lblAlgn val="ctr"/>
        <lblOffset val="100"/>
        <noMultiLvlLbl val="0"/>
      </catAx>
      <valAx>
        <axId val="100000001"/>
        <scaling>
          <orientation val="minMax"/>
          <max val="100"/>
          <min val="0"/>
        </scaling>
        <delete val="0"/>
        <axPos val="l"/>
        <numFmt formatCode="General" sourceLinked="false"/>
        <majorTickMark val="none"/>
        <minorTickMark val="none"/>
        <tickLblPos val="nextTo"/>
        <spPr>
          <a:ln algn="ctr" cap="flat" cmpd="sng" w="9525">
            <a:solidFill>
              <a:schemeClr val="tx1">
                <a:lumMod val="15000"/>
                <a:lumOff val="85000"/>
              </a:schemeClr>
            </a:solidFill>
          </a:ln>
        </spPr>
        <txPr>
          <a:bodyPr anchor="ctr" anchorCtr="true" rot="0" spcFirstLastPara="true" vert="horz" vertOverflow="ellipsis" wrap="square"/>
          <a:p>
            <a:pPr>
              <a:defRPr b="false" baseline="0" i="false" kern="1200" spc="0" strike="noStrike" sz="900" u="none">
                <a:solidFill>
                  <a:schemeClr val="tx1">
                    <a:lumMod val="15000"/>
                    <a:lumOff val="85000"/>
                  </a:schemeClr>
                </a:solidFill>
                <a:latin typeface="+mn-lt"/>
                <a:ea typeface="+mn-ea"/>
                <a:cs typeface="+mn-cs"/>
              </a:defRPr>
            </a:pPr>
            <a:endParaRPr lang="en-US"/>
          </a:p>
        </txPr>
        <crossAx val="100000000"/>
        <crosses val="autoZero"/>
        <crossBetween val="between"/>
      </valAx>
      <spPr/>
    </plotArea>
    <legend>
      <legendPos val="b"/>
      <overlay val="0"/>
    </legend>
    <plotVisOnly val="0"/>
    <dispBlanksAs val="gap"/>
    <showDLblsOverMax val="0"/>
  </chart>
  <spPr/>
  <printSettings>
    <pageMargins b="0.75" footer="0.3" header="0.3" l="0.7" r="0.7" t="0.7"/>
  </printSettings>
</chartSpace>
</file>

<file path=xl/charts/chart2.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latin typeface="+mn-lt"/>
                <a:ea typeface="+mn-ea"/>
                <a:cs typeface="+mn-cs"/>
              </a:defRPr>
            </a:pPr>
            <a:r>
              <a:rPr b="false" baseline="0" i="false" kern="0" spc="0" sz="1400">
                <a:solidFill>
                  <a:srgbClr val="595959"/>
                </a:solidFill>
              </a:rPr>
              <a:t>Service and fault events</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barChart>
        <barDir val="col"/>
        <grouping val="clustered"/>
        <varyColors val="1"/>
        <ser>
          <idx val="0"/>
          <order val="0"/>
          <tx>
            <strRef>
              <f>Events</f>
            </strRef>
          </tx>
          <dLbls>
            <spPr/>
            <txPr>
              <a:bodyPr anchorCtr="false" rot="0" spcFirstLastPara="false"/>
              <a:p>
                <a:pPr>
                  <a:defRPr b="false" baseline="0" i="false" kern="0" spc="0"/>
                </a:pPr>
              </a:p>
            </txPr>
            <showLegendKey val="0"/>
            <showVal val="0"/>
            <showCatName val="0"/>
            <showSerName val="0"/>
            <showPercent val="0"/>
            <showBubbleSize val="0"/>
            <showLeaderLines val="0"/>
          </dLbls>
          <invertIfNegative val="0"/>
          <cat>
            <strRef>
              <f>Summary!$J$2:$J$5</f>
            </strRef>
          </cat>
          <val>
            <numRef>
              <f>Summary!$K$2:$K$5</f>
              <numCache>
                <formatCode/>
              </numCache>
            </numRef>
          </val>
          <smooth val="0"/>
        </ser>
        <dLbls>
          <showLegendKey val="0"/>
          <showVal val="0"/>
          <showCatName val="0"/>
          <showSerName val="0"/>
          <showPercent val="0"/>
          <showBubbleSize val="0"/>
          <showLeaderLines val="0"/>
        </dLbls>
        <axId val="100000000"/>
        <axId val="100000001"/>
      </barChart>
      <catAx>
        <axId val="100000000"/>
        <scaling>
          <orientation val="minMax"/>
        </scaling>
        <delete val="0"/>
        <axPos val="b"/>
        <numFmt formatCode="General" sourceLinked="false"/>
        <majorTickMark val="none"/>
        <minorTickMark val="none"/>
        <tickLblPos val="nextTo"/>
        <spPr>
          <a:ln algn="ctr" cap="flat" cmpd="sng" w="9525">
            <a:solidFill>
              <a:schemeClr val="tx1">
                <a:lumMod val="15000"/>
                <a:lumOff val="85000"/>
              </a:schemeClr>
            </a:solidFill>
          </a:ln>
        </spPr>
        <txPr>
          <a:bodyPr anchor="ctr" anchorCtr="true" rot="0" spcFirstLastPara="true" vert="horz" vertOverflow="ellipsis" wrap="square"/>
          <a:p>
            <a:pPr>
              <a:defRPr b="false" baseline="0" i="false" kern="1200" spc="0" strike="noStrike" sz="900" u="none">
                <a:solidFill>
                  <a:schemeClr val="tx1">
                    <a:lumMod val="15000"/>
                    <a:lumOff val="85000"/>
                  </a:schemeClr>
                </a:solidFill>
                <a:latin typeface="+mn-lt"/>
                <a:ea typeface="+mn-ea"/>
                <a:cs typeface="+mn-cs"/>
              </a:defRPr>
            </a:pPr>
            <a:endParaRPr lang="en-US"/>
          </a:p>
        </txPr>
        <crossAx val="100000001"/>
        <crosses val="autoZero"/>
        <auto val="1"/>
        <lblAlgn val="ctr"/>
        <lblOffset val="100"/>
        <noMultiLvlLbl val="0"/>
      </catAx>
      <valAx>
        <axId val="100000001"/>
        <scaling>
          <orientation val="minMax"/>
        </scaling>
        <delete val="0"/>
        <axPos val="l"/>
        <numFmt formatCode="General" sourceLinked="false"/>
        <majorTickMark val="none"/>
        <minorTickMark val="none"/>
        <tickLblPos val="nextTo"/>
        <spPr>
          <a:ln algn="ctr" cap="flat" cmpd="sng" w="9525">
            <a:solidFill>
              <a:schemeClr val="tx1">
                <a:lumMod val="15000"/>
                <a:lumOff val="85000"/>
              </a:schemeClr>
            </a:solidFill>
          </a:ln>
        </spPr>
        <txPr>
          <a:bodyPr anchor="ctr" anchorCtr="true" rot="0" spcFirstLastPara="true" vert="horz" vertOverflow="ellipsis" wrap="square"/>
          <a:p>
            <a:pPr>
              <a:defRPr b="false" baseline="0" i="false" kern="1200" spc="0" strike="noStrike" sz="900" u="none">
                <a:solidFill>
                  <a:schemeClr val="tx1">
                    <a:lumMod val="15000"/>
                    <a:lumOff val="85000"/>
                  </a:schemeClr>
                </a:solidFill>
                <a:latin typeface="+mn-lt"/>
                <a:ea typeface="+mn-ea"/>
                <a:cs typeface="+mn-cs"/>
              </a:defRPr>
            </a:pPr>
            <a:endParaRPr lang="en-US"/>
          </a:p>
        </txPr>
        <crossAx val="100000000"/>
        <crosses val="autoZero"/>
        <crossBetween val="between"/>
      </valAx>
      <spPr/>
    </plotArea>
    <plotVisOnly val="0"/>
    <dispBlanksAs val="gap"/>
    <showDLblsOverMax val="0"/>
  </chart>
  <spPr/>
  <printSettings>
    <pageMargins b="0.75" footer="0.3" header="0.3" l="0.7" r="0.7" t="0.7"/>
  </printSettings>
</chartSpace>
</file>

<file path=xl/drawings/_rels/drawing1.xml.rels><?xml version="1.0" encoding="UTF-8"?>
<Relationships xmlns="http://schemas.openxmlformats.org/package/2006/relationships"><Relationship Id="rId1" Target="../charts/chart1.xml" Type="http://schemas.openxmlformats.org/officeDocument/2006/relationships/chart"></Relationship><Relationship Id="rId2" Target="../charts/chart2.xml" Type="http://schemas.openxmlformats.org/officeDocument/2006/relationships/chart"></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xdr:from>
      <xdr:col>3</xdr:col>
      <xdr:colOff>0</xdr:colOff>
      <xdr:row>2</xdr:row>
      <xdr:rowOff>0</xdr:rowOff>
    </xdr:from>
    <xdr:to>
      <xdr:col>8</xdr:col>
      <xdr:colOff>381000</xdr:colOff>
      <xdr:row>16</xdr:row>
      <xdr:rowOff>142875</xdr:rowOff>
    </xdr:to>
    <xdr:graphicFrame macro="">
      <xdr:nvGraphicFramePr>
        <xdr:cNvPr id="2" name="Chart 2"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true" fPrintsWithSheet="true"/>
  </xdr:twoCellAnchor>
  <xdr:twoCellAnchor>
    <xdr:from>
      <xdr:col>3</xdr:col>
      <xdr:colOff>0</xdr:colOff>
      <xdr:row>18</xdr:row>
      <xdr:rowOff>0</xdr:rowOff>
    </xdr:from>
    <xdr:to>
      <xdr:col>8</xdr:col>
      <xdr:colOff>381000</xdr:colOff>
      <xdr:row>34</xdr:row>
      <xdr:rowOff>114300</xdr:rowOff>
    </xdr:to>
    <xdr:graphicFrame macro="">
      <xdr:nvGraphicFramePr>
        <xdr:cNvPr id="3" name="Chart 3"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true" fPrintsWithSheet="true"/>
  </xdr:twoCellAnchor>
</xdr:wsDr>
</file>

<file path=xl/tables/table1.xml><?xml version="1.0" encoding="utf-8"?>
<table xmlns="http://schemas.openxmlformats.org/spreadsheetml/2006/main" id="1" name="MembershipTable" displayName="MembershipTable" ref="A1:J2">
  <autoFilter ref="A1:J2"/>
  <tableColumns count="10">
    <tableColumn id="1" name="Email"/>
    <tableColumn id="2" name="Name"/>
    <tableColumn id="3" name="Country"/>
    <tableColumn id="4" name="Relationship"/>
    <tableColumn id="5" name="Skills"/>
    <tableColumn id="6" name="Contact consent"/>
    <tableColumn id="7" name="Anonymised analysis"/>
    <tableColumn id="8" name="Participation acknowledged"/>
    <tableColumn id="9" name="Joined"/>
    <tableColumn id="10" name="Updated"/>
  </tableColumns>
  <tableStyleInfo name="TableStyleMedium2" showFirstColumn="false" showLastColumn="false" showRowStripes="true" showColumnStripes="false"/>
</table>
</file>

<file path=xl/tables/table2.xml><?xml version="1.0" encoding="utf-8"?>
<table xmlns="http://schemas.openxmlformats.org/spreadsheetml/2006/main" id="2" name="VehiclesTable" displayName="VehiclesTable" ref="A1:N3">
  <autoFilter ref="A1:N3"/>
  <tableColumns count="14">
    <tableColumn id="1" name="Vehicle"/>
    <tableColumn id="2" name="Registration"/>
    <tableColumn id="3" name="VIN last 6"/>
    <tableColumn id="4" name="Country"/>
    <tableColumn id="5" name="Model year"/>
    <tableColumn id="6" name="Mileage"/>
    <tableColumn id="7" name="Owned since"/>
    <tableColumn id="8" name="First registered"/>
    <tableColumn id="9" name="Latest SoH %"/>
    <tableColumn id="10" name="SoH measured"/>
    <tableColumn id="11" name="SoH mileage"/>
    <tableColumn id="12" name="SoH source"/>
    <tableColumn id="13" name="Created"/>
    <tableColumn id="14" name="Updated"/>
  </tableColumns>
  <tableStyleInfo name="TableStyleMedium2" showFirstColumn="false" showLastColumn="false" showRowStripes="true" showColumnStripes="false"/>
</table>
</file>

<file path=xl/tables/table3.xml><?xml version="1.0" encoding="utf-8"?>
<table xmlns="http://schemas.openxmlformats.org/spreadsheetml/2006/main" id="3" name="SoHHistoryTable" displayName="SoHHistoryTable" ref="A1:G6">
  <autoFilter ref="A1:G6"/>
  <tableColumns count="7">
    <tableColumn id="1" name="Vehicle"/>
    <tableColumn id="2" name="Measured"/>
    <tableColumn id="3" name="State of health %"/>
    <tableColumn id="4" name="Mileage"/>
    <tableColumn id="5" name="Source"/>
    <tableColumn id="6" name="Recorded"/>
    <tableColumn id="7" name="Updated"/>
  </tableColumns>
  <tableStyleInfo name="TableStyleMedium2" showFirstColumn="false" showLastColumn="false" showRowStripes="true" showColumnStripes="false"/>
</table>
</file>

<file path=xl/tables/table4.xml><?xml version="1.0" encoding="utf-8"?>
<table xmlns="http://schemas.openxmlformats.org/spreadsheetml/2006/main" id="4" name="ServiceAndFaultsTable" displayName="ServiceAndFaultsTable" ref="A1:V5">
  <autoFilter ref="A1:V5"/>
  <tableColumns count="22">
    <tableColumn id="1" name="Vehicle"/>
    <tableColumn id="2" name="Type"/>
    <tableColumn id="3" name="Date"/>
    <tableColumn id="4" name="Mileage"/>
    <tableColumn id="5" name="Title"/>
    <tableColumn id="6" name="Description"/>
    <tableColumn id="7" name="Status"/>
    <tableColumn id="8" name="Campaigns"/>
    <tableColumn id="9" name="Service provider"/>
    <tableColumn id="10" name="Provider postcode"/>
    <tableColumn id="11" name="Authorised JLR provider"/>
    <tableColumn id="12" name="Final fix date"/>
    <tableColumn id="13" name="Days to final fix"/>
    <tableColumn id="14" name="Courtesy vehicle offered"/>
    <tableColumn id="15" name="Courtesy vehicle provided"/>
    <tableColumn id="16" name="Parts delay"/>
    <tableColumn id="17" name="Goodwill payment"/>
    <tableColumn id="18" name="Miles driven whilst faulty"/>
    <tableColumn id="19" name="Warranty cover"/>
    <tableColumn id="20" name="Dispute status"/>
    <tableColumn id="21" name="Created"/>
    <tableColumn id="22" name="Updated"/>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_rels/sheet2.xml.rels><?xml version="1.0" encoding="UTF-8"?>
<Relationships xmlns="http://schemas.openxmlformats.org/package/2006/relationships"><Relationship Id="rId1" Target="../tables/table1.xml" Type="http://schemas.openxmlformats.org/officeDocument/2006/relationships/table"></Relationship></Relationships>
</file>

<file path=xl/worksheets/_rels/sheet3.xml.rels><?xml version="1.0" encoding="UTF-8"?>
<Relationships xmlns="http://schemas.openxmlformats.org/package/2006/relationships"><Relationship Id="rId1" Target="../tables/table2.xml" Type="http://schemas.openxmlformats.org/officeDocument/2006/relationships/table"></Relationship></Relationships>
</file>

<file path=xl/worksheets/_rels/sheet4.xml.rels><?xml version="1.0" encoding="UTF-8"?>
<Relationships xmlns="http://schemas.openxmlformats.org/package/2006/relationships"><Relationship Id="rId1" Target="../tables/table3.xml" Type="http://schemas.openxmlformats.org/officeDocument/2006/relationships/table"></Relationship></Relationships>
</file>

<file path=xl/worksheets/_rels/sheet5.xml.rels><?xml version="1.0" encoding="UTF-8"?>
<Relationships xmlns="http://schemas.openxmlformats.org/package/2006/relationships"><Relationship Id="rId1" Target="../tables/table4.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dimension ref="A1"/>
  <sheetViews>
    <sheetView showGridLines="false" tabSelected="true" workbookViewId="0"/>
  </sheetViews>
  <sheetFormatPr defaultRowHeight="15"/>
  <cols>
    <col customWidth="true" max="1" min="1" width="27"/>
    <col customWidth="true" max="2" min="2" width="34"/>
    <col customWidth="true" max="9" min="4" width="15"/>
    <col customWidth="true" hidden="true" max="11" min="10" width="15"/>
  </cols>
  <sheetData>
    <row r="1" ht="32" customHeight="true">
      <c r="A1" s="1" t="s">
        <v>0</v>
      </c>
      <c r="B1" s="1"/>
      <c r="C1" s="1"/>
      <c r="D1" s="1"/>
      <c r="E1" s="1"/>
      <c r="F1" s="1"/>
      <c r="J1" t="s">
        <v>10</v>
      </c>
      <c r="K1" t="s">
        <v>11</v>
      </c>
    </row>
    <row r="2">
      <c r="J2" t="s">
        <v>12</v>
      </c>
      <c r="K2">
        <v>1</v>
      </c>
    </row>
    <row r="3">
      <c r="A3" s="3" t="s">
        <v>1</v>
      </c>
      <c r="B3" t="s">
        <v>2</v>
      </c>
      <c r="J3" t="s">
        <v>13</v>
      </c>
      <c r="K3">
        <v>1</v>
      </c>
    </row>
    <row r="4">
      <c r="A4" s="3" t="s">
        <v>3</v>
      </c>
      <c r="B4" t="s">
        <v>4</v>
      </c>
      <c r="J4" t="s">
        <v>14</v>
      </c>
      <c r="K4">
        <v>1</v>
      </c>
    </row>
    <row r="5">
      <c r="A5" s="3"/>
      <c r="J5" t="s">
        <v>15</v>
      </c>
      <c r="K5">
        <v>1</v>
      </c>
    </row>
    <row r="6">
      <c r="A6" s="3" t="s">
        <v>5</v>
      </c>
      <c r="B6">
        <v>1</v>
      </c>
    </row>
    <row r="7">
      <c r="A7" s="3" t="s">
        <v>6</v>
      </c>
      <c r="B7">
        <v>2</v>
      </c>
    </row>
    <row r="8">
      <c r="A8" s="3" t="s">
        <v>7</v>
      </c>
      <c r="B8">
        <v>5</v>
      </c>
    </row>
    <row r="9">
      <c r="A9" s="3" t="s">
        <v>8</v>
      </c>
      <c r="B9">
        <v>4</v>
      </c>
    </row>
    <row r="12" ht="24" customHeight="true">
      <c r="A12" s="4" t="s">
        <v>9</v>
      </c>
      <c r="B12" s="4"/>
    </row>
    <row r="13" ht="24" customHeight="true">
      <c r="A13" s="4"/>
      <c r="B13" s="4"/>
    </row>
    <row r="14" ht="24" customHeight="true">
      <c r="A14" s="4"/>
      <c r="B14" s="4"/>
    </row>
  </sheetData>
  <mergeCells count="2">
    <mergeCell ref="A1:F1"/>
    <mergeCell ref="A12:B14"/>
  </mergeCell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showGridLines="false" workbookViewId="0">
      <pane activePane="bottomLeft" state="frozen" topLeftCell="A2" ySplit="1"/>
    </sheetView>
  </sheetViews>
  <cols>
    <col customWidth="true" max="10" min="1" width="18"/>
  </cols>
  <sheetData>
    <row r="1" ht="30" customHeight="true">
      <c r="A1" s="2" t="s">
        <v>16</v>
      </c>
      <c r="B1" s="2" t="s">
        <v>17</v>
      </c>
      <c r="C1" s="2" t="s">
        <v>18</v>
      </c>
      <c r="D1" s="2" t="s">
        <v>19</v>
      </c>
      <c r="E1" s="2" t="s">
        <v>20</v>
      </c>
      <c r="F1" s="2" t="s">
        <v>21</v>
      </c>
      <c r="G1" s="2" t="s">
        <v>22</v>
      </c>
      <c r="H1" s="2" t="s">
        <v>23</v>
      </c>
      <c r="I1" s="2" t="s">
        <v>24</v>
      </c>
      <c r="J1" s="2" t="s">
        <v>25</v>
      </c>
    </row>
    <row r="2">
      <c r="A2" t="s">
        <v>4</v>
      </c>
      <c r="B2" t="s">
        <v>26</v>
      </c>
      <c r="C2" t="s">
        <v>27</v>
      </c>
      <c r="D2" t="s">
        <v>28</v>
      </c>
      <c r="E2" t="s">
        <v>29</v>
      </c>
      <c r="F2" t="s">
        <v>30</v>
      </c>
      <c r="G2" t="s">
        <v>30</v>
      </c>
      <c r="H2" t="s">
        <v>30</v>
      </c>
      <c r="I2" t="s">
        <v>31</v>
      </c>
      <c r="J2" t="s">
        <v>31</v>
      </c>
    </row>
  </sheetData>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showGridLines="false" workbookViewId="0">
      <pane activePane="bottomLeft" state="frozen" topLeftCell="A2" ySplit="1"/>
    </sheetView>
  </sheetViews>
  <cols>
    <col customWidth="true" max="14" min="1" width="18"/>
  </cols>
  <sheetData>
    <row r="1" ht="30" customHeight="true">
      <c r="A1" s="2" t="s">
        <v>32</v>
      </c>
      <c r="B1" s="2" t="s">
        <v>33</v>
      </c>
      <c r="C1" s="2" t="s">
        <v>34</v>
      </c>
      <c r="D1" s="2" t="s">
        <v>18</v>
      </c>
      <c r="E1" s="2" t="s">
        <v>35</v>
      </c>
      <c r="F1" s="2" t="s">
        <v>36</v>
      </c>
      <c r="G1" s="2" t="s">
        <v>37</v>
      </c>
      <c r="H1" s="2" t="s">
        <v>38</v>
      </c>
      <c r="I1" s="2" t="s">
        <v>39</v>
      </c>
      <c r="J1" s="2" t="s">
        <v>40</v>
      </c>
      <c r="K1" s="2" t="s">
        <v>41</v>
      </c>
      <c r="L1" s="2" t="s">
        <v>42</v>
      </c>
      <c r="M1" s="2" t="s">
        <v>43</v>
      </c>
      <c r="N1" s="2" t="s">
        <v>25</v>
      </c>
    </row>
    <row r="2">
      <c r="A2" t="s">
        <v>44</v>
      </c>
      <c r="B2" t="s">
        <v>44</v>
      </c>
      <c r="C2" t="s">
        <v>45</v>
      </c>
      <c r="D2" t="s">
        <v>27</v>
      </c>
      <c r="E2" t="s">
        <v>46</v>
      </c>
      <c r="F2">
        <v>48520</v>
      </c>
      <c r="G2" t="s">
        <v>47</v>
      </c>
      <c r="H2" t="s">
        <v>48</v>
      </c>
      <c r="I2">
        <v>88.4</v>
      </c>
      <c r="J2" t="s">
        <v>49</v>
      </c>
      <c r="K2">
        <v>48380</v>
      </c>
      <c r="L2" t="s">
        <v>50</v>
      </c>
      <c r="M2" t="s">
        <v>31</v>
      </c>
      <c r="N2" t="s">
        <v>51</v>
      </c>
    </row>
    <row r="3">
      <c r="A3" t="s">
        <v>52</v>
      </c>
      <c r="B3" t="s">
        <v>52</v>
      </c>
      <c r="C3" t="s">
        <v>53</v>
      </c>
      <c r="D3" t="s">
        <v>27</v>
      </c>
      <c r="E3" t="s">
        <v>54</v>
      </c>
      <c r="F3">
        <v>21840</v>
      </c>
      <c r="G3" t="s">
        <v>55</v>
      </c>
      <c r="H3" t="s">
        <v>56</v>
      </c>
      <c r="I3">
        <v>94.1</v>
      </c>
      <c r="J3" t="s">
        <v>57</v>
      </c>
      <c r="K3">
        <v>21790</v>
      </c>
      <c r="L3" t="s">
        <v>58</v>
      </c>
      <c r="M3" t="s">
        <v>59</v>
      </c>
      <c r="N3" t="s">
        <v>51</v>
      </c>
    </row>
  </sheetData>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dimension ref="A1"/>
  <sheetViews>
    <sheetView showGridLines="false" workbookViewId="0">
      <pane activePane="bottomLeft" state="frozen" topLeftCell="A2" ySplit="1"/>
    </sheetView>
  </sheetViews>
  <cols>
    <col customWidth="true" max="7" min="1" width="18"/>
  </cols>
  <sheetData>
    <row r="1" ht="30" customHeight="true">
      <c r="A1" s="2" t="s">
        <v>32</v>
      </c>
      <c r="B1" s="2" t="s">
        <v>60</v>
      </c>
      <c r="C1" s="2" t="s">
        <v>61</v>
      </c>
      <c r="D1" s="2" t="s">
        <v>36</v>
      </c>
      <c r="E1" s="2" t="s">
        <v>62</v>
      </c>
      <c r="F1" s="2" t="s">
        <v>63</v>
      </c>
      <c r="G1" s="2" t="s">
        <v>25</v>
      </c>
    </row>
    <row r="2">
      <c r="A2" t="s">
        <v>52</v>
      </c>
      <c r="B2" t="s">
        <v>64</v>
      </c>
      <c r="C2">
        <v>96.3</v>
      </c>
      <c r="D2">
        <v>13250</v>
      </c>
      <c r="E2" t="s">
        <v>58</v>
      </c>
      <c r="F2" t="s">
        <v>51</v>
      </c>
      <c r="G2" t="s">
        <v>51</v>
      </c>
    </row>
    <row r="3">
      <c r="A3" t="s">
        <v>44</v>
      </c>
      <c r="B3" t="s">
        <v>65</v>
      </c>
      <c r="C3">
        <v>92.7</v>
      </c>
      <c r="D3">
        <v>39120</v>
      </c>
      <c r="E3" t="s">
        <v>58</v>
      </c>
      <c r="F3" t="s">
        <v>51</v>
      </c>
      <c r="G3" t="s">
        <v>51</v>
      </c>
    </row>
    <row r="4">
      <c r="A4" t="s">
        <v>44</v>
      </c>
      <c r="B4" t="s">
        <v>66</v>
      </c>
      <c r="C4">
        <v>91.2</v>
      </c>
      <c r="D4">
        <v>42460</v>
      </c>
      <c r="E4" t="s">
        <v>50</v>
      </c>
      <c r="F4" t="s">
        <v>51</v>
      </c>
      <c r="G4" t="s">
        <v>51</v>
      </c>
    </row>
    <row r="5">
      <c r="A5" t="s">
        <v>44</v>
      </c>
      <c r="B5" t="s">
        <v>49</v>
      </c>
      <c r="C5">
        <v>88.4</v>
      </c>
      <c r="D5">
        <v>48380</v>
      </c>
      <c r="E5" t="s">
        <v>50</v>
      </c>
      <c r="F5" t="s">
        <v>51</v>
      </c>
      <c r="G5" t="s">
        <v>51</v>
      </c>
    </row>
    <row r="6">
      <c r="A6" t="s">
        <v>52</v>
      </c>
      <c r="B6" t="s">
        <v>57</v>
      </c>
      <c r="C6">
        <v>94.1</v>
      </c>
      <c r="D6">
        <v>21790</v>
      </c>
      <c r="E6" t="s">
        <v>58</v>
      </c>
      <c r="F6" t="s">
        <v>51</v>
      </c>
      <c r="G6" t="s">
        <v>51</v>
      </c>
    </row>
  </sheetData>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dimension ref="A1"/>
  <sheetViews>
    <sheetView showGridLines="false" workbookViewId="0">
      <pane activePane="bottomLeft" state="frozen" topLeftCell="A2" ySplit="1"/>
    </sheetView>
  </sheetViews>
  <cols>
    <col customWidth="true" max="22" min="1" width="18"/>
  </cols>
  <sheetData>
    <row r="1" ht="30" customHeight="true">
      <c r="A1" s="2" t="s">
        <v>32</v>
      </c>
      <c r="B1" s="2" t="s">
        <v>67</v>
      </c>
      <c r="C1" s="2" t="s">
        <v>68</v>
      </c>
      <c r="D1" s="2" t="s">
        <v>36</v>
      </c>
      <c r="E1" s="2" t="s">
        <v>69</v>
      </c>
      <c r="F1" s="2" t="s">
        <v>70</v>
      </c>
      <c r="G1" s="2" t="s">
        <v>71</v>
      </c>
      <c r="H1" s="2" t="s">
        <v>72</v>
      </c>
      <c r="I1" s="2" t="s">
        <v>73</v>
      </c>
      <c r="J1" s="2" t="s">
        <v>74</v>
      </c>
      <c r="K1" s="2" t="s">
        <v>75</v>
      </c>
      <c r="L1" s="2" t="s">
        <v>76</v>
      </c>
      <c r="M1" s="2" t="s">
        <v>77</v>
      </c>
      <c r="N1" s="2" t="s">
        <v>78</v>
      </c>
      <c r="O1" s="2" t="s">
        <v>79</v>
      </c>
      <c r="P1" s="2" t="s">
        <v>80</v>
      </c>
      <c r="Q1" s="2" t="s">
        <v>81</v>
      </c>
      <c r="R1" s="2" t="s">
        <v>82</v>
      </c>
      <c r="S1" s="2" t="s">
        <v>83</v>
      </c>
      <c r="T1" s="2" t="s">
        <v>84</v>
      </c>
      <c r="U1" s="2" t="s">
        <v>43</v>
      </c>
      <c r="V1" s="2" t="s">
        <v>25</v>
      </c>
    </row>
    <row r="2">
      <c r="A2" t="s">
        <v>44</v>
      </c>
      <c r="B2" t="s">
        <v>12</v>
      </c>
      <c r="C2" t="s">
        <v>85</v>
      </c>
      <c r="D2">
        <v>40230</v>
      </c>
      <c r="E2" t="s">
        <v>86</v>
      </c>
      <c r="F2" t="s">
        <v>87</v>
      </c>
      <c r="G2" t="s">
        <v>88</v>
      </c>
      <c r="H2" t="s">
        <v>89</v>
      </c>
      <c r="I2" t="s">
        <v>90</v>
      </c>
      <c r="J2" t="s">
        <v>91</v>
      </c>
      <c r="K2" t="s">
        <v>92</v>
      </c>
      <c r="L2" t="s">
        <v>93</v>
      </c>
      <c r="M2">
        <v>6</v>
      </c>
      <c r="N2" t="s">
        <v>92</v>
      </c>
      <c r="O2" t="s">
        <v>92</v>
      </c>
      <c r="P2" t="s">
        <v>94</v>
      </c>
      <c r="Q2" t="s">
        <v>92</v>
      </c>
      <c r="R2">
        <v>220</v>
      </c>
      <c r="S2" t="s">
        <v>95</v>
      </c>
      <c r="T2" t="s">
        <v>96</v>
      </c>
      <c r="U2" t="s">
        <v>51</v>
      </c>
      <c r="V2" t="s">
        <v>51</v>
      </c>
    </row>
    <row r="3">
      <c r="A3" t="s">
        <v>44</v>
      </c>
      <c r="B3" t="s">
        <v>15</v>
      </c>
      <c r="C3" t="s">
        <v>97</v>
      </c>
      <c r="D3">
        <v>44700</v>
      </c>
      <c r="E3" t="s">
        <v>98</v>
      </c>
      <c r="F3" t="s">
        <v>99</v>
      </c>
      <c r="G3" t="s">
        <v>100</v>
      </c>
      <c r="H3" t="s">
        <v>101</v>
      </c>
      <c r="I3" t="s">
        <v>90</v>
      </c>
      <c r="J3" t="s">
        <v>91</v>
      </c>
      <c r="K3" t="s">
        <v>92</v>
      </c>
      <c r="L3" t="s">
        <v>101</v>
      </c>
      <c r="M3" t="s">
        <v>101</v>
      </c>
      <c r="N3" t="s">
        <v>101</v>
      </c>
      <c r="O3" t="s">
        <v>101</v>
      </c>
      <c r="P3" t="s">
        <v>101</v>
      </c>
      <c r="Q3" t="s">
        <v>101</v>
      </c>
      <c r="R3" t="s">
        <v>101</v>
      </c>
      <c r="S3" t="s">
        <v>102</v>
      </c>
      <c r="T3" t="s">
        <v>96</v>
      </c>
      <c r="U3" t="s">
        <v>51</v>
      </c>
      <c r="V3" t="s">
        <v>51</v>
      </c>
    </row>
    <row r="4">
      <c r="A4" t="s">
        <v>52</v>
      </c>
      <c r="B4" t="s">
        <v>14</v>
      </c>
      <c r="C4" t="s">
        <v>103</v>
      </c>
      <c r="D4">
        <v>17540</v>
      </c>
      <c r="E4" t="s">
        <v>104</v>
      </c>
      <c r="F4" t="s">
        <v>105</v>
      </c>
      <c r="G4" t="s">
        <v>100</v>
      </c>
      <c r="H4" t="s">
        <v>106</v>
      </c>
      <c r="I4" t="s">
        <v>107</v>
      </c>
      <c r="J4" t="s">
        <v>108</v>
      </c>
      <c r="K4" t="s">
        <v>92</v>
      </c>
      <c r="L4" t="s">
        <v>103</v>
      </c>
      <c r="M4">
        <v>0</v>
      </c>
      <c r="N4" t="s">
        <v>109</v>
      </c>
      <c r="O4" t="s">
        <v>109</v>
      </c>
      <c r="P4" t="s">
        <v>110</v>
      </c>
      <c r="Q4" t="s">
        <v>109</v>
      </c>
      <c r="R4">
        <v>0</v>
      </c>
      <c r="S4" t="s">
        <v>95</v>
      </c>
      <c r="T4" t="s">
        <v>96</v>
      </c>
      <c r="U4" t="s">
        <v>51</v>
      </c>
      <c r="V4" t="s">
        <v>51</v>
      </c>
    </row>
    <row r="5">
      <c r="A5" t="s">
        <v>52</v>
      </c>
      <c r="B5" t="s">
        <v>13</v>
      </c>
      <c r="C5" t="s">
        <v>57</v>
      </c>
      <c r="D5">
        <v>21790</v>
      </c>
      <c r="E5" t="s">
        <v>111</v>
      </c>
      <c r="F5" t="s">
        <v>112</v>
      </c>
      <c r="G5" t="s">
        <v>100</v>
      </c>
      <c r="H5" t="s">
        <v>101</v>
      </c>
      <c r="I5" t="s">
        <v>101</v>
      </c>
      <c r="J5" t="s">
        <v>101</v>
      </c>
      <c r="K5" t="s">
        <v>101</v>
      </c>
      <c r="L5" t="s">
        <v>101</v>
      </c>
      <c r="M5" t="s">
        <v>101</v>
      </c>
      <c r="N5" t="s">
        <v>101</v>
      </c>
      <c r="O5" t="s">
        <v>101</v>
      </c>
      <c r="P5" t="s">
        <v>101</v>
      </c>
      <c r="Q5" t="s">
        <v>101</v>
      </c>
      <c r="R5" t="s">
        <v>101</v>
      </c>
      <c r="S5" t="s">
        <v>102</v>
      </c>
      <c r="T5" t="s">
        <v>96</v>
      </c>
      <c r="U5" t="s">
        <v>51</v>
      </c>
      <c r="V5" t="s">
        <v>51</v>
      </c>
    </row>
  </sheetData>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